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μισθοι ΚΑΘ" sheetId="1" r:id="rId1"/>
    <sheet name="μισθοι συγκ" sheetId="2" r:id="rId2"/>
    <sheet name="μισθοι ΚΑΘ ΕΥΡΩΖΩΝΗ" sheetId="3" r:id="rId3"/>
    <sheet name="ΓΡΑΦΗΜΑ ΕΥΡΩΖΩΝΗ " sheetId="4" r:id="rId4"/>
  </sheets>
  <definedNames>
    <definedName name="_xlnm.Print_Area" localSheetId="3">'ΓΡΑΦΗΜΑ ΕΥΡΩΖΩΝΗ '!$A$1:$C$23</definedName>
    <definedName name="_xlnm.Print_Area" localSheetId="0">'μισθοι ΚΑΘ'!$A$1:$H$36</definedName>
    <definedName name="_xlnm.Print_Area" localSheetId="2">'μισθοι ΚΑΘ ΕΥΡΩΖΩΝΗ'!$A$1:$E$23</definedName>
  </definedNames>
  <calcPr fullCalcOnLoad="1"/>
</workbook>
</file>

<file path=xl/sharedStrings.xml><?xml version="1.0" encoding="utf-8"?>
<sst xmlns="http://schemas.openxmlformats.org/spreadsheetml/2006/main" count="112" uniqueCount="51">
  <si>
    <t>ΧΩΡΑ</t>
  </si>
  <si>
    <t xml:space="preserve">ΑΡΧΙΚΟΣ ΜΙΣΘΟΣ </t>
  </si>
  <si>
    <t>ΤΕΛΙΚΟΣ ΜΙΣΘΟΣ</t>
  </si>
  <si>
    <t xml:space="preserve">ΛΟΥΞΕΜΒΟΥΡΓΟ </t>
  </si>
  <si>
    <t>ΕΛΒΕΤΙΑ</t>
  </si>
  <si>
    <t>ΚΟΡΕΑ</t>
  </si>
  <si>
    <t>ΟΛΛΑΝΔΙΑ</t>
  </si>
  <si>
    <t>ΒΕΛΓΙΟ( Φλαμ.)</t>
  </si>
  <si>
    <t>ΙΑΠΩΝΙΑ</t>
  </si>
  <si>
    <t>ΒΕΛΓΙΟ( Γαλλ.)</t>
  </si>
  <si>
    <t>ΑΥΣΤΡΙΑ</t>
  </si>
  <si>
    <t>ΓΕΡΜΑΝΙΑ</t>
  </si>
  <si>
    <t>ΙΣΠΑΝΙΑ</t>
  </si>
  <si>
    <t>ΙΡΛΑΝΔΙΑ</t>
  </si>
  <si>
    <t>ΠΟΡΤΟΓΑΛΙΑ</t>
  </si>
  <si>
    <t>ΓΑΛΛΙΑ</t>
  </si>
  <si>
    <t>ΣΚΩΤΙΑ</t>
  </si>
  <si>
    <t>ΔΑΝΙΑ</t>
  </si>
  <si>
    <t>ΑΥΣΤΡΑΛΙΑ</t>
  </si>
  <si>
    <t>ΦΙΛΑΝΔΙΑ</t>
  </si>
  <si>
    <t>ΝΟΡΒΗΓΙΑ</t>
  </si>
  <si>
    <t>ΙΤΑΛΙΑ</t>
  </si>
  <si>
    <t>ΣΟΥΗΔΙΑ</t>
  </si>
  <si>
    <t>ΕΛΛΑΔΑ</t>
  </si>
  <si>
    <t>ΟΟΣΑ 29 (Μ.Ο.)</t>
  </si>
  <si>
    <t>Ε.Ε.19 (Μ.Ο.)</t>
  </si>
  <si>
    <t>ΟΙ ΧΩΡΕΣ ΣΕ ΦΘΙΝΟΥΣΑ ΣΕΙΡΑ ΩΣ ΠΡΟΣ ΤΟΝ ΤΕΛΙΚΟ ΜΙΣΘΟ ΚΑΘΗΓΗΤΗ</t>
  </si>
  <si>
    <t>ΕΠΕΞΕΡΓΑΣΙΑ ΟΛΜΕ</t>
  </si>
  <si>
    <t>% ΤΟΥ ΕΛΛΗΝΑ ΚΑΘΗΓΗΤΗ</t>
  </si>
  <si>
    <t xml:space="preserve">ΕΠΕΞΕΡΓΑΣΙΑ ΟΛΜΕ </t>
  </si>
  <si>
    <t>ΠΙΝΑΚΑΣ 1</t>
  </si>
  <si>
    <t>ΕΤΗΣΙΕΣ ΜΙΚΤΕΣ ΑΠΟΔΟΧΕΣ ΚΑΘΗΓΗΤΩΝ (ΣΤΟΙΧΕΙΑ 2005)</t>
  </si>
  <si>
    <t>ΣΤΟΙΧΕΙΑ ΟΟΣΑ (Η εκπαίδευση με μια ματιά εκδ.2007)</t>
  </si>
  <si>
    <t>ΟΙ ΕΤΗΣΙΕΣ ΑΠΟΔΟΧΕΣ ΣΤΑ ΕΘΝΙΚΑ ΝΟΜΙΣΜΑΤΑ</t>
  </si>
  <si>
    <t>ΝΟΜΙΣΜΑ</t>
  </si>
  <si>
    <t>ΣΥΓΚΡΙΣΗ ΕΤΗΣΙΩΝ ΑΠΟΔΟΧΩΝ ΕΛΛΗΝΩΝ ΚΑΘΗΓΗΤΩΝ ΜΕ ΤΟ Μ.Ο. ΣΕ ΟΟΣΑ ΚΑΙ ΕΕ</t>
  </si>
  <si>
    <t>ΠΙΝΑΚΑΣ 2</t>
  </si>
  <si>
    <t>(ΣΤΟΙΧΕΙΑ 2005)</t>
  </si>
  <si>
    <t>ΟΙ ΜΙΣΘΟΙ ΣΕ ΕΥΡΩ ΠΡΟΣΑΡΜΟΣΜΕΝΟΙ ΣΤΗΝ ΑΓΟΡΑΣΤΙΚΗ ΤΟΥΣ ΑΞΙΑ  (ΔΕΙΚΤΗΣ ΡΡΡ)</t>
  </si>
  <si>
    <t>ΑΓΓΛΙΑ</t>
  </si>
  <si>
    <t>ΗΠΑ *</t>
  </si>
  <si>
    <t>€</t>
  </si>
  <si>
    <r>
      <t xml:space="preserve">ΣΕ ΕΥΡΩ, </t>
    </r>
    <r>
      <rPr>
        <b/>
        <sz val="11"/>
        <rFont val="Arial Greek"/>
        <family val="0"/>
      </rPr>
      <t xml:space="preserve">ΠΡΟΣΑΡΜΟΣΜΕΝΟΙ </t>
    </r>
    <r>
      <rPr>
        <sz val="11"/>
        <rFont val="Arial Greek"/>
        <family val="0"/>
      </rPr>
      <t xml:space="preserve">ΣΤΗΝ ΑΓΟΡΑΣΤΙΚΗ ΤΟΥΣ ΑΞΙΑ (δείκτης PPP*) </t>
    </r>
  </si>
  <si>
    <t>**Για τις ΗΠΑ αναφλερονται αποδοχές 15ετίας αντί τελικού μισθού</t>
  </si>
  <si>
    <t>ΕΥΡΩΖΩΝΗ (Μ.Ο.)</t>
  </si>
  <si>
    <t>ΠΙΝΑΚΑΣ 3</t>
  </si>
  <si>
    <t xml:space="preserve">ΕΤΗΣΙΕΣ ΜΙΚΤΕΣ ΑΠΟΔΟΧΕΣ ΚΑΘΗΓΗΤΩΝ ΣΤΗΝ  ΕΥΡΩΖΩΝΗ </t>
  </si>
  <si>
    <t>ΣΕ ΕΥΡΩ (ΣΤΟΙΧΕΙΑ 2005)</t>
  </si>
  <si>
    <t>% ΤΟΥ ΕΛΛΗΝΑ ΚΑΘΗΓΗΤΗ 
ΣΤΟΝ ΤΕΛΙΚΟ ΜΙΣΘΟ</t>
  </si>
  <si>
    <t>ΠΙΝΑΚΑΣ 4</t>
  </si>
  <si>
    <t xml:space="preserve">*PPP: με το δείκτη αυτό που χρησιμοποιεί ο ΟΟΣΑ προσαρμόζονται οι μισθοί στην αγοραστική τους αξία σε κάθε χώρα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</si>
</sst>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%"/>
  </numFmts>
  <fonts count="10">
    <font>
      <sz val="10"/>
      <name val="Arial Greek"/>
      <family val="0"/>
    </font>
    <font>
      <sz val="8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sz val="11"/>
      <name val="Arial Greek"/>
      <family val="0"/>
    </font>
    <font>
      <b/>
      <sz val="12"/>
      <name val="Arial Greek"/>
      <family val="0"/>
    </font>
    <font>
      <sz val="12"/>
      <name val="Arial Greek"/>
      <family val="0"/>
    </font>
    <font>
      <b/>
      <sz val="11"/>
      <name val="Arial Greek"/>
      <family val="0"/>
    </font>
    <font>
      <i/>
      <sz val="12"/>
      <name val="Arial"/>
      <family val="2"/>
    </font>
    <font>
      <b/>
      <i/>
      <sz val="13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9" fontId="3" fillId="0" borderId="5" xfId="19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9" xfId="0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9" fontId="3" fillId="0" borderId="15" xfId="19" applyFont="1" applyBorder="1" applyAlignment="1">
      <alignment horizontal="center"/>
    </xf>
    <xf numFmtId="9" fontId="0" fillId="0" borderId="19" xfId="19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9" fontId="3" fillId="0" borderId="22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9" fontId="3" fillId="0" borderId="26" xfId="19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/>
              <a:t>ΕΤΗΣΙΕΣ ΤΕΛΙΚΕΣ ΜΙΚΤΕΣ ΑΠΟΔΟΧΕΣ ΚΑΘΗΓΗΤΩΝ ΣΤΗΝ ΕΥΡΩΖΩΝΗ</a:t>
            </a:r>
            <a:r>
              <a:rPr lang="en-US" cap="none" sz="1200" b="0" i="1" u="none" baseline="0"/>
              <a:t>
ΣΕ ΕΥΡΩ (ΣΤΟΙΧΕΙΑ 2005)</a:t>
            </a:r>
          </a:p>
        </c:rich>
      </c:tx>
      <c:layout>
        <c:manualLayout>
          <c:xMode val="factor"/>
          <c:yMode val="factor"/>
          <c:x val="0.05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75"/>
          <c:w val="0.9745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 Greek"/>
                        <a:ea typeface="Arial Greek"/>
                        <a:cs typeface="Arial Greek"/>
                      </a:rPr>
                      <a:t>25.802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Greek"/>
                    <a:ea typeface="Arial Greek"/>
                    <a:cs typeface="Arial Greek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'ΓΡΑΦΗΜΑ ΕΥΡΩΖΩΝΗ '!$B$5:$B$19</c:f>
              <c:strCache/>
            </c:strRef>
          </c:cat>
          <c:val>
            <c:numRef>
              <c:f>'ΓΡΑΦΗΜΑ ΕΥΡΩΖΩΝΗ '!$C$5:$C$19</c:f>
              <c:numCache/>
            </c:numRef>
          </c:val>
        </c:ser>
        <c:axId val="6405139"/>
        <c:axId val="57646252"/>
      </c:barChart>
      <c:catAx>
        <c:axId val="6405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114300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8575" y="28575"/>
        <a:ext cx="85344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95" zoomScaleSheetLayoutView="95" workbookViewId="0" topLeftCell="A1">
      <selection activeCell="D35" sqref="D35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20.25390625" style="0" customWidth="1"/>
    <col min="4" max="4" width="28.00390625" style="0" customWidth="1"/>
    <col min="5" max="5" width="2.25390625" style="0" customWidth="1"/>
    <col min="6" max="6" width="21.125" style="0" customWidth="1"/>
    <col min="7" max="7" width="23.125" style="0" customWidth="1"/>
    <col min="8" max="8" width="12.125" style="0" customWidth="1"/>
  </cols>
  <sheetData>
    <row r="1" spans="1:8" ht="18">
      <c r="A1" s="47"/>
      <c r="B1" s="78" t="s">
        <v>30</v>
      </c>
      <c r="C1" s="79"/>
      <c r="D1" s="80"/>
      <c r="E1" s="81"/>
      <c r="F1" s="81"/>
      <c r="G1" s="81"/>
      <c r="H1" s="82"/>
    </row>
    <row r="2" spans="1:8" ht="18">
      <c r="A2" s="51"/>
      <c r="B2" s="33" t="s">
        <v>31</v>
      </c>
      <c r="C2" s="33"/>
      <c r="D2" s="34"/>
      <c r="E2" s="20"/>
      <c r="F2" s="20"/>
      <c r="G2" s="20"/>
      <c r="H2" s="83"/>
    </row>
    <row r="3" spans="1:8" ht="18">
      <c r="A3" s="51"/>
      <c r="B3" s="30" t="s">
        <v>42</v>
      </c>
      <c r="C3" s="30"/>
      <c r="D3" s="30"/>
      <c r="E3" s="20"/>
      <c r="F3" s="35" t="s">
        <v>33</v>
      </c>
      <c r="G3" s="32"/>
      <c r="H3" s="52"/>
    </row>
    <row r="4" spans="1:8" ht="18">
      <c r="A4" s="54"/>
      <c r="B4" s="3" t="s">
        <v>0</v>
      </c>
      <c r="C4" s="3" t="s">
        <v>1</v>
      </c>
      <c r="D4" s="3" t="s">
        <v>2</v>
      </c>
      <c r="E4" s="84"/>
      <c r="F4" s="3" t="s">
        <v>1</v>
      </c>
      <c r="G4" s="3" t="s">
        <v>2</v>
      </c>
      <c r="H4" s="85" t="s">
        <v>34</v>
      </c>
    </row>
    <row r="5" spans="1:8" ht="18">
      <c r="A5" s="9">
        <v>1</v>
      </c>
      <c r="B5" s="5" t="s">
        <v>3</v>
      </c>
      <c r="C5" s="6">
        <v>62257</v>
      </c>
      <c r="D5" s="7">
        <v>108158</v>
      </c>
      <c r="E5" s="19"/>
      <c r="F5" s="7">
        <v>65007</v>
      </c>
      <c r="G5" s="7">
        <v>112936</v>
      </c>
      <c r="H5" s="86" t="s">
        <v>41</v>
      </c>
    </row>
    <row r="6" spans="1:8" ht="18">
      <c r="A6" s="9">
        <f aca="true" t="shared" si="0" ref="A6:A17">A5+1</f>
        <v>2</v>
      </c>
      <c r="B6" s="10" t="s">
        <v>4</v>
      </c>
      <c r="C6" s="11">
        <v>48266</v>
      </c>
      <c r="D6" s="7">
        <v>73664</v>
      </c>
      <c r="E6" s="19"/>
      <c r="F6" s="7">
        <v>94308</v>
      </c>
      <c r="G6" s="7">
        <v>143934</v>
      </c>
      <c r="H6" s="86"/>
    </row>
    <row r="7" spans="1:8" ht="18">
      <c r="A7" s="9">
        <f t="shared" si="0"/>
        <v>3</v>
      </c>
      <c r="B7" s="10" t="s">
        <v>5</v>
      </c>
      <c r="C7" s="11">
        <v>26391</v>
      </c>
      <c r="D7" s="7">
        <v>72690</v>
      </c>
      <c r="E7" s="19"/>
      <c r="F7" s="7">
        <v>23115000</v>
      </c>
      <c r="G7" s="7">
        <v>63666000</v>
      </c>
      <c r="H7" s="86"/>
    </row>
    <row r="8" spans="1:8" ht="18">
      <c r="A8" s="9">
        <f t="shared" si="0"/>
        <v>4</v>
      </c>
      <c r="B8" s="10" t="s">
        <v>6</v>
      </c>
      <c r="C8" s="11">
        <v>29527</v>
      </c>
      <c r="D8" s="7">
        <v>59570</v>
      </c>
      <c r="E8" s="19"/>
      <c r="F8" s="7">
        <v>29913</v>
      </c>
      <c r="G8" s="7">
        <v>60348</v>
      </c>
      <c r="H8" s="86" t="s">
        <v>41</v>
      </c>
    </row>
    <row r="9" spans="1:8" ht="18">
      <c r="A9" s="9">
        <f t="shared" si="0"/>
        <v>5</v>
      </c>
      <c r="B9" s="10" t="s">
        <v>7</v>
      </c>
      <c r="C9" s="11">
        <v>31895</v>
      </c>
      <c r="D9" s="7">
        <v>55361</v>
      </c>
      <c r="E9" s="19"/>
      <c r="F9" s="7">
        <v>31375</v>
      </c>
      <c r="G9" s="7">
        <v>54459</v>
      </c>
      <c r="H9" s="86" t="s">
        <v>41</v>
      </c>
    </row>
    <row r="10" spans="1:8" ht="18">
      <c r="A10" s="9">
        <f t="shared" si="0"/>
        <v>6</v>
      </c>
      <c r="B10" s="10" t="s">
        <v>8</v>
      </c>
      <c r="C10" s="11">
        <v>22470</v>
      </c>
      <c r="D10" s="7">
        <v>55196</v>
      </c>
      <c r="E10" s="19"/>
      <c r="F10" s="7">
        <v>3335000</v>
      </c>
      <c r="G10" s="7">
        <v>8192000</v>
      </c>
      <c r="H10" s="86"/>
    </row>
    <row r="11" spans="1:8" ht="18">
      <c r="A11" s="9">
        <f t="shared" si="0"/>
        <v>7</v>
      </c>
      <c r="B11" s="10" t="s">
        <v>9</v>
      </c>
      <c r="C11" s="11">
        <v>30492</v>
      </c>
      <c r="D11" s="7">
        <v>53592</v>
      </c>
      <c r="E11" s="19"/>
      <c r="F11" s="7">
        <v>29995</v>
      </c>
      <c r="G11" s="7">
        <v>52719</v>
      </c>
      <c r="H11" s="86" t="s">
        <v>41</v>
      </c>
    </row>
    <row r="12" spans="1:8" ht="18">
      <c r="A12" s="9">
        <f t="shared" si="0"/>
        <v>8</v>
      </c>
      <c r="B12" s="10" t="s">
        <v>10</v>
      </c>
      <c r="C12" s="11">
        <v>25101</v>
      </c>
      <c r="D12" s="7">
        <v>51934</v>
      </c>
      <c r="E12" s="19"/>
      <c r="F12" s="7">
        <v>24780</v>
      </c>
      <c r="G12" s="7">
        <v>51270</v>
      </c>
      <c r="H12" s="86" t="s">
        <v>41</v>
      </c>
    </row>
    <row r="13" spans="1:8" ht="18">
      <c r="A13" s="9">
        <f t="shared" si="0"/>
        <v>9</v>
      </c>
      <c r="B13" s="10" t="s">
        <v>11</v>
      </c>
      <c r="C13" s="11">
        <v>39529</v>
      </c>
      <c r="D13" s="7">
        <v>50635</v>
      </c>
      <c r="E13" s="19"/>
      <c r="F13" s="7">
        <v>40008</v>
      </c>
      <c r="G13" s="7">
        <v>51249</v>
      </c>
      <c r="H13" s="86" t="s">
        <v>41</v>
      </c>
    </row>
    <row r="14" spans="1:8" ht="18">
      <c r="A14" s="9">
        <f t="shared" si="0"/>
        <v>10</v>
      </c>
      <c r="B14" s="10" t="s">
        <v>12</v>
      </c>
      <c r="C14" s="11">
        <v>32144</v>
      </c>
      <c r="D14" s="7">
        <v>46640</v>
      </c>
      <c r="E14" s="19"/>
      <c r="F14" s="7">
        <v>27784</v>
      </c>
      <c r="G14" s="7">
        <v>40313</v>
      </c>
      <c r="H14" s="86" t="s">
        <v>41</v>
      </c>
    </row>
    <row r="15" spans="1:8" ht="18">
      <c r="A15" s="9">
        <f t="shared" si="0"/>
        <v>11</v>
      </c>
      <c r="B15" s="10" t="s">
        <v>13</v>
      </c>
      <c r="C15" s="11">
        <v>24758</v>
      </c>
      <c r="D15" s="7">
        <v>46472</v>
      </c>
      <c r="E15" s="19"/>
      <c r="F15" s="7">
        <v>28127</v>
      </c>
      <c r="G15" s="7">
        <v>52796</v>
      </c>
      <c r="H15" s="86" t="s">
        <v>41</v>
      </c>
    </row>
    <row r="16" spans="1:8" ht="18">
      <c r="A16" s="56">
        <f t="shared" si="0"/>
        <v>12</v>
      </c>
      <c r="B16" s="10" t="s">
        <v>14</v>
      </c>
      <c r="C16" s="11">
        <v>17300</v>
      </c>
      <c r="D16" s="7">
        <v>44457</v>
      </c>
      <c r="E16" s="19"/>
      <c r="F16" s="7">
        <v>13905</v>
      </c>
      <c r="G16" s="7">
        <v>35731</v>
      </c>
      <c r="H16" s="86" t="s">
        <v>41</v>
      </c>
    </row>
    <row r="17" spans="1:8" ht="18">
      <c r="A17" s="56">
        <f t="shared" si="0"/>
        <v>13</v>
      </c>
      <c r="B17" s="10" t="s">
        <v>15</v>
      </c>
      <c r="C17" s="11">
        <v>22793</v>
      </c>
      <c r="D17" s="7">
        <v>42993</v>
      </c>
      <c r="E17" s="19"/>
      <c r="F17" s="7">
        <v>23608</v>
      </c>
      <c r="G17" s="7">
        <v>44530</v>
      </c>
      <c r="H17" s="86" t="s">
        <v>41</v>
      </c>
    </row>
    <row r="18" spans="1:8" ht="18">
      <c r="A18" s="56">
        <f aca="true" t="shared" si="1" ref="A18:A27">A17+1</f>
        <v>14</v>
      </c>
      <c r="B18" s="10" t="s">
        <v>16</v>
      </c>
      <c r="C18" s="11">
        <v>26527</v>
      </c>
      <c r="D18" s="7">
        <v>42324</v>
      </c>
      <c r="E18" s="19"/>
      <c r="F18" s="7">
        <v>18694</v>
      </c>
      <c r="G18" s="7">
        <v>29827</v>
      </c>
      <c r="H18" s="86"/>
    </row>
    <row r="19" spans="1:8" ht="18">
      <c r="A19" s="56">
        <f t="shared" si="1"/>
        <v>15</v>
      </c>
      <c r="B19" s="10" t="s">
        <v>17</v>
      </c>
      <c r="C19" s="11">
        <v>29776</v>
      </c>
      <c r="D19" s="7">
        <v>41594</v>
      </c>
      <c r="E19" s="19"/>
      <c r="F19" s="7">
        <v>289274</v>
      </c>
      <c r="G19" s="7">
        <v>404229</v>
      </c>
      <c r="H19" s="86"/>
    </row>
    <row r="20" spans="1:8" ht="18">
      <c r="A20" s="56">
        <f t="shared" si="1"/>
        <v>16</v>
      </c>
      <c r="B20" s="10" t="s">
        <v>18</v>
      </c>
      <c r="C20" s="11">
        <v>27298</v>
      </c>
      <c r="D20" s="7">
        <v>39093</v>
      </c>
      <c r="E20" s="19"/>
      <c r="F20" s="7">
        <v>43562</v>
      </c>
      <c r="G20" s="7">
        <v>62384</v>
      </c>
      <c r="H20" s="86"/>
    </row>
    <row r="21" spans="1:8" ht="18">
      <c r="A21" s="56">
        <f t="shared" si="1"/>
        <v>17</v>
      </c>
      <c r="B21" s="10" t="s">
        <v>39</v>
      </c>
      <c r="C21" s="11">
        <v>26333</v>
      </c>
      <c r="D21" s="7">
        <v>38487</v>
      </c>
      <c r="E21" s="19"/>
      <c r="F21" s="7">
        <v>18558</v>
      </c>
      <c r="G21" s="7">
        <v>27123</v>
      </c>
      <c r="H21" s="86"/>
    </row>
    <row r="22" spans="1:8" ht="18">
      <c r="A22" s="56">
        <f t="shared" si="1"/>
        <v>18</v>
      </c>
      <c r="B22" s="10" t="s">
        <v>19</v>
      </c>
      <c r="C22" s="11">
        <v>30450</v>
      </c>
      <c r="D22" s="7">
        <v>38057</v>
      </c>
      <c r="E22" s="19"/>
      <c r="F22" s="7">
        <v>33700</v>
      </c>
      <c r="G22" s="7">
        <v>42120</v>
      </c>
      <c r="H22" s="86" t="s">
        <v>41</v>
      </c>
    </row>
    <row r="23" spans="1:8" ht="18">
      <c r="A23" s="56">
        <f t="shared" si="1"/>
        <v>19</v>
      </c>
      <c r="B23" s="10" t="s">
        <v>40</v>
      </c>
      <c r="C23" s="11">
        <v>28419</v>
      </c>
      <c r="D23" s="7">
        <v>36037</v>
      </c>
      <c r="E23" s="20"/>
      <c r="F23" s="7">
        <v>32367</v>
      </c>
      <c r="G23" s="7">
        <v>41044</v>
      </c>
      <c r="H23" s="86"/>
    </row>
    <row r="24" spans="1:8" ht="18">
      <c r="A24" s="56">
        <f t="shared" si="1"/>
        <v>20</v>
      </c>
      <c r="B24" s="10" t="s">
        <v>20</v>
      </c>
      <c r="C24" s="11">
        <v>29491</v>
      </c>
      <c r="D24" s="7">
        <v>35954</v>
      </c>
      <c r="E24" s="19"/>
      <c r="F24" s="7">
        <v>296508</v>
      </c>
      <c r="G24" s="7">
        <v>361488</v>
      </c>
      <c r="H24" s="86"/>
    </row>
    <row r="25" spans="1:8" ht="18">
      <c r="A25" s="56">
        <f t="shared" si="1"/>
        <v>21</v>
      </c>
      <c r="B25" s="10" t="s">
        <v>21</v>
      </c>
      <c r="C25" s="11">
        <v>22923</v>
      </c>
      <c r="D25" s="7">
        <v>35925</v>
      </c>
      <c r="E25" s="19"/>
      <c r="F25" s="7">
        <v>22484</v>
      </c>
      <c r="G25" s="7">
        <v>35238</v>
      </c>
      <c r="H25" s="86" t="s">
        <v>41</v>
      </c>
    </row>
    <row r="26" spans="1:8" ht="18">
      <c r="A26" s="56">
        <f t="shared" si="1"/>
        <v>22</v>
      </c>
      <c r="B26" s="12" t="s">
        <v>22</v>
      </c>
      <c r="C26" s="13">
        <v>24924</v>
      </c>
      <c r="D26" s="14">
        <v>34053</v>
      </c>
      <c r="E26" s="19"/>
      <c r="F26" s="7">
        <v>261000</v>
      </c>
      <c r="G26" s="7">
        <v>356600</v>
      </c>
      <c r="H26" s="86"/>
    </row>
    <row r="27" spans="1:8" ht="18">
      <c r="A27" s="56">
        <f t="shared" si="1"/>
        <v>23</v>
      </c>
      <c r="B27" s="10" t="s">
        <v>23</v>
      </c>
      <c r="C27" s="7">
        <v>22673</v>
      </c>
      <c r="D27" s="7">
        <v>33164</v>
      </c>
      <c r="E27" s="19"/>
      <c r="F27" s="7">
        <v>17640</v>
      </c>
      <c r="G27" s="7">
        <v>25802</v>
      </c>
      <c r="H27" s="86" t="s">
        <v>41</v>
      </c>
    </row>
    <row r="28" spans="1:8" s="20" customFormat="1" ht="18">
      <c r="A28" s="51"/>
      <c r="B28" s="16"/>
      <c r="C28" s="17"/>
      <c r="D28" s="18"/>
      <c r="E28" s="19"/>
      <c r="H28" s="83"/>
    </row>
    <row r="29" spans="1:8" ht="18">
      <c r="A29" s="51"/>
      <c r="B29" s="10" t="s">
        <v>24</v>
      </c>
      <c r="C29" s="11">
        <v>27353</v>
      </c>
      <c r="D29" s="7">
        <v>45550</v>
      </c>
      <c r="E29" s="19"/>
      <c r="F29" s="20"/>
      <c r="G29" s="20"/>
      <c r="H29" s="83"/>
    </row>
    <row r="30" spans="1:8" ht="18.75" thickBot="1">
      <c r="A30" s="59"/>
      <c r="B30" s="60" t="s">
        <v>25</v>
      </c>
      <c r="C30" s="75">
        <v>27793</v>
      </c>
      <c r="D30" s="77">
        <v>45887</v>
      </c>
      <c r="E30" s="87"/>
      <c r="F30" s="88"/>
      <c r="G30" s="88"/>
      <c r="H30" s="89"/>
    </row>
    <row r="31" spans="1:5" ht="18">
      <c r="A31" s="1"/>
      <c r="B31" s="16"/>
      <c r="C31" s="17"/>
      <c r="D31" s="17"/>
      <c r="E31" s="8"/>
    </row>
    <row r="32" spans="1:5" ht="18">
      <c r="A32" s="1"/>
      <c r="B32" t="s">
        <v>32</v>
      </c>
      <c r="C32" s="17"/>
      <c r="D32" s="17"/>
      <c r="E32" s="8"/>
    </row>
    <row r="33" spans="1:5" ht="16.5" customHeight="1">
      <c r="A33" s="1"/>
      <c r="B33" s="21" t="s">
        <v>26</v>
      </c>
      <c r="C33" s="22"/>
      <c r="D33" s="23"/>
      <c r="E33" s="24"/>
    </row>
    <row r="34" spans="1:5" ht="16.5" customHeight="1">
      <c r="A34" s="1"/>
      <c r="B34" s="21" t="s">
        <v>50</v>
      </c>
      <c r="C34" s="22"/>
      <c r="D34" s="23"/>
      <c r="E34" s="24"/>
    </row>
    <row r="35" spans="1:5" ht="12.75" customHeight="1">
      <c r="A35" s="1"/>
      <c r="B35" s="21" t="s">
        <v>43</v>
      </c>
      <c r="C35" s="22"/>
      <c r="D35" s="23"/>
      <c r="E35" s="24"/>
    </row>
    <row r="36" spans="2:3" ht="12.75">
      <c r="B36" s="25" t="s">
        <v>27</v>
      </c>
      <c r="C36" s="26"/>
    </row>
  </sheetData>
  <mergeCells count="4">
    <mergeCell ref="B3:D3"/>
    <mergeCell ref="B1:D1"/>
    <mergeCell ref="B2:D2"/>
    <mergeCell ref="F3:H3"/>
  </mergeCells>
  <printOptions/>
  <pageMargins left="0.75" right="0.75" top="0.64" bottom="0.5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 topLeftCell="A1">
      <selection activeCell="B29" sqref="B29"/>
    </sheetView>
  </sheetViews>
  <sheetFormatPr defaultColWidth="9.00390625" defaultRowHeight="12.75"/>
  <cols>
    <col min="1" max="1" width="22.375" style="0" customWidth="1"/>
    <col min="2" max="2" width="20.875" style="0" customWidth="1"/>
    <col min="3" max="3" width="23.875" style="0" customWidth="1"/>
    <col min="4" max="4" width="20.375" style="0" customWidth="1"/>
    <col min="5" max="5" width="28.125" style="0" customWidth="1"/>
  </cols>
  <sheetData>
    <row r="1" spans="1:5" ht="18">
      <c r="A1" s="63" t="s">
        <v>36</v>
      </c>
      <c r="B1" s="64"/>
      <c r="C1" s="64"/>
      <c r="D1" s="64"/>
      <c r="E1" s="65"/>
    </row>
    <row r="2" spans="1:5" ht="18">
      <c r="A2" s="66" t="s">
        <v>35</v>
      </c>
      <c r="B2" s="31"/>
      <c r="C2" s="31"/>
      <c r="D2" s="32"/>
      <c r="E2" s="52"/>
    </row>
    <row r="3" spans="1:5" ht="15.75">
      <c r="A3" s="67" t="s">
        <v>38</v>
      </c>
      <c r="B3" s="37"/>
      <c r="C3" s="37"/>
      <c r="D3" s="37"/>
      <c r="E3" s="52"/>
    </row>
    <row r="4" spans="1:5" ht="15.75">
      <c r="A4" s="68" t="s">
        <v>37</v>
      </c>
      <c r="B4" s="36"/>
      <c r="C4" s="36"/>
      <c r="D4" s="36"/>
      <c r="E4" s="69"/>
    </row>
    <row r="5" spans="1:5" ht="31.5">
      <c r="A5" s="70"/>
      <c r="B5" s="3" t="s">
        <v>1</v>
      </c>
      <c r="C5" s="27" t="s">
        <v>28</v>
      </c>
      <c r="D5" s="3" t="s">
        <v>2</v>
      </c>
      <c r="E5" s="55" t="s">
        <v>28</v>
      </c>
    </row>
    <row r="6" spans="1:5" ht="18">
      <c r="A6" s="71" t="s">
        <v>23</v>
      </c>
      <c r="B6" s="13">
        <v>22673</v>
      </c>
      <c r="C6" s="28"/>
      <c r="D6" s="7">
        <v>33164</v>
      </c>
      <c r="E6" s="72"/>
    </row>
    <row r="7" spans="1:5" ht="18">
      <c r="A7" s="73" t="s">
        <v>24</v>
      </c>
      <c r="B7" s="11">
        <v>27353</v>
      </c>
      <c r="C7" s="38">
        <f>B6/B7</f>
        <v>0.8289035937557123</v>
      </c>
      <c r="D7" s="7">
        <v>45550</v>
      </c>
      <c r="E7" s="57">
        <f>D6/D7</f>
        <v>0.72807903402854</v>
      </c>
    </row>
    <row r="8" spans="1:5" ht="18.75" thickBot="1">
      <c r="A8" s="74" t="s">
        <v>25</v>
      </c>
      <c r="B8" s="75">
        <v>27793</v>
      </c>
      <c r="C8" s="76">
        <f>B6/B8</f>
        <v>0.815780952038283</v>
      </c>
      <c r="D8" s="77">
        <v>45887</v>
      </c>
      <c r="E8" s="62">
        <f>D6/D8</f>
        <v>0.7227319284328895</v>
      </c>
    </row>
    <row r="9" ht="12.75">
      <c r="A9" s="21"/>
    </row>
    <row r="10" spans="1:3" ht="12.75">
      <c r="A10" t="s">
        <v>32</v>
      </c>
      <c r="B10" s="26"/>
      <c r="C10" s="26"/>
    </row>
    <row r="11" ht="12.75">
      <c r="A11" s="25" t="s">
        <v>29</v>
      </c>
    </row>
  </sheetData>
  <mergeCells count="4">
    <mergeCell ref="A1:E1"/>
    <mergeCell ref="A4:E4"/>
    <mergeCell ref="A2:E2"/>
    <mergeCell ref="A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21.125" style="0" customWidth="1"/>
    <col min="4" max="4" width="23.125" style="0" customWidth="1"/>
    <col min="5" max="5" width="19.875" style="0" customWidth="1"/>
  </cols>
  <sheetData>
    <row r="1" spans="1:5" ht="18">
      <c r="A1" s="47"/>
      <c r="B1" s="48" t="s">
        <v>45</v>
      </c>
      <c r="C1" s="49"/>
      <c r="D1" s="49"/>
      <c r="E1" s="50"/>
    </row>
    <row r="2" spans="1:5" ht="18">
      <c r="A2" s="51"/>
      <c r="B2" s="31" t="s">
        <v>46</v>
      </c>
      <c r="C2" s="46"/>
      <c r="D2" s="46"/>
      <c r="E2" s="52"/>
    </row>
    <row r="3" spans="1:5" ht="18">
      <c r="A3" s="51"/>
      <c r="B3" s="39" t="s">
        <v>47</v>
      </c>
      <c r="C3" s="40"/>
      <c r="D3" s="40"/>
      <c r="E3" s="53"/>
    </row>
    <row r="4" spans="1:5" ht="63">
      <c r="A4" s="54"/>
      <c r="B4" s="42" t="s">
        <v>0</v>
      </c>
      <c r="C4" s="43" t="s">
        <v>1</v>
      </c>
      <c r="D4" s="43" t="s">
        <v>2</v>
      </c>
      <c r="E4" s="55" t="s">
        <v>48</v>
      </c>
    </row>
    <row r="5" spans="1:5" ht="18">
      <c r="A5" s="56">
        <v>1</v>
      </c>
      <c r="B5" s="5" t="s">
        <v>3</v>
      </c>
      <c r="C5" s="7">
        <v>65007</v>
      </c>
      <c r="D5" s="7">
        <v>112936</v>
      </c>
      <c r="E5" s="57">
        <f>D17/D5</f>
        <v>0.2284656796769852</v>
      </c>
    </row>
    <row r="6" spans="1:5" ht="18">
      <c r="A6" s="56">
        <f aca="true" t="shared" si="0" ref="A6:A13">A5+1</f>
        <v>2</v>
      </c>
      <c r="B6" s="10" t="s">
        <v>6</v>
      </c>
      <c r="C6" s="7">
        <v>29913</v>
      </c>
      <c r="D6" s="7">
        <v>60348</v>
      </c>
      <c r="E6" s="57">
        <f>D17/D6</f>
        <v>0.42755352290051035</v>
      </c>
    </row>
    <row r="7" spans="1:5" ht="18">
      <c r="A7" s="56">
        <f t="shared" si="0"/>
        <v>3</v>
      </c>
      <c r="B7" s="10" t="s">
        <v>7</v>
      </c>
      <c r="C7" s="7">
        <v>31375</v>
      </c>
      <c r="D7" s="7">
        <v>54459</v>
      </c>
      <c r="E7" s="57">
        <f>D17/D7</f>
        <v>0.4737876200444371</v>
      </c>
    </row>
    <row r="8" spans="1:5" ht="18">
      <c r="A8" s="56">
        <f t="shared" si="0"/>
        <v>4</v>
      </c>
      <c r="B8" s="10" t="s">
        <v>13</v>
      </c>
      <c r="C8" s="7">
        <v>28127</v>
      </c>
      <c r="D8" s="7">
        <v>52796</v>
      </c>
      <c r="E8" s="57">
        <f>D17/D8</f>
        <v>0.48871126600500037</v>
      </c>
    </row>
    <row r="9" spans="1:5" ht="18">
      <c r="A9" s="56">
        <f t="shared" si="0"/>
        <v>5</v>
      </c>
      <c r="B9" s="10" t="s">
        <v>9</v>
      </c>
      <c r="C9" s="7">
        <v>29995</v>
      </c>
      <c r="D9" s="7">
        <v>52719</v>
      </c>
      <c r="E9" s="57">
        <f>D17/D9</f>
        <v>0.48942506496708965</v>
      </c>
    </row>
    <row r="10" spans="1:5" ht="18">
      <c r="A10" s="56">
        <f t="shared" si="0"/>
        <v>6</v>
      </c>
      <c r="B10" s="10" t="s">
        <v>10</v>
      </c>
      <c r="C10" s="7">
        <v>24780</v>
      </c>
      <c r="D10" s="7">
        <v>51270</v>
      </c>
      <c r="E10" s="57">
        <f>D17/D10</f>
        <v>0.5032572654573825</v>
      </c>
    </row>
    <row r="11" spans="1:5" ht="18">
      <c r="A11" s="56">
        <f t="shared" si="0"/>
        <v>7</v>
      </c>
      <c r="B11" s="10" t="s">
        <v>11</v>
      </c>
      <c r="C11" s="7">
        <v>40008</v>
      </c>
      <c r="D11" s="7">
        <v>51249</v>
      </c>
      <c r="E11" s="57">
        <f>D17/D11</f>
        <v>0.5034634822142872</v>
      </c>
    </row>
    <row r="12" spans="1:5" ht="18">
      <c r="A12" s="56">
        <f t="shared" si="0"/>
        <v>8</v>
      </c>
      <c r="B12" s="10" t="s">
        <v>15</v>
      </c>
      <c r="C12" s="7">
        <v>23608</v>
      </c>
      <c r="D12" s="7">
        <v>44530</v>
      </c>
      <c r="E12" s="57">
        <f>D17/D12</f>
        <v>0.5794295980238042</v>
      </c>
    </row>
    <row r="13" spans="1:5" ht="18">
      <c r="A13" s="56">
        <f t="shared" si="0"/>
        <v>9</v>
      </c>
      <c r="B13" s="10" t="s">
        <v>19</v>
      </c>
      <c r="C13" s="7">
        <v>33700</v>
      </c>
      <c r="D13" s="7">
        <v>42120</v>
      </c>
      <c r="E13" s="57">
        <f>D17/D13</f>
        <v>0.6125830959164292</v>
      </c>
    </row>
    <row r="14" spans="1:5" ht="18">
      <c r="A14" s="56">
        <f>A13+1</f>
        <v>10</v>
      </c>
      <c r="B14" s="10" t="s">
        <v>12</v>
      </c>
      <c r="C14" s="7">
        <v>27784</v>
      </c>
      <c r="D14" s="7">
        <v>40313</v>
      </c>
      <c r="E14" s="57">
        <f>D17/D14</f>
        <v>0.6400416739017191</v>
      </c>
    </row>
    <row r="15" spans="1:5" ht="18">
      <c r="A15" s="56">
        <f>A14+1</f>
        <v>11</v>
      </c>
      <c r="B15" s="10" t="s">
        <v>14</v>
      </c>
      <c r="C15" s="7">
        <v>13905</v>
      </c>
      <c r="D15" s="7">
        <v>35731</v>
      </c>
      <c r="E15" s="57">
        <f>D17/D15</f>
        <v>0.7221180487531835</v>
      </c>
    </row>
    <row r="16" spans="1:5" ht="18">
      <c r="A16" s="56">
        <f>A15+1</f>
        <v>12</v>
      </c>
      <c r="B16" s="10" t="s">
        <v>21</v>
      </c>
      <c r="C16" s="7">
        <v>22484</v>
      </c>
      <c r="D16" s="7">
        <v>35238</v>
      </c>
      <c r="E16" s="57">
        <f>D17/D16</f>
        <v>0.7322208978943187</v>
      </c>
    </row>
    <row r="17" spans="1:5" ht="18">
      <c r="A17" s="56">
        <f>A16+1</f>
        <v>13</v>
      </c>
      <c r="B17" s="10" t="s">
        <v>23</v>
      </c>
      <c r="C17" s="7">
        <v>17640</v>
      </c>
      <c r="D17" s="7">
        <v>25802</v>
      </c>
      <c r="E17" s="57"/>
    </row>
    <row r="18" spans="1:5" s="20" customFormat="1" ht="18">
      <c r="A18" s="51"/>
      <c r="B18" s="16"/>
      <c r="E18" s="58"/>
    </row>
    <row r="19" spans="1:5" ht="18.75" thickBot="1">
      <c r="A19" s="59"/>
      <c r="B19" s="60" t="s">
        <v>44</v>
      </c>
      <c r="C19" s="61">
        <f>SUM(C5:C17)/13</f>
        <v>29871.23076923077</v>
      </c>
      <c r="D19" s="61">
        <f>SUM(D5:D17)/13</f>
        <v>50731.61538461538</v>
      </c>
      <c r="E19" s="62">
        <f>D17/D19</f>
        <v>0.5085980370304666</v>
      </c>
    </row>
    <row r="20" spans="1:2" ht="18">
      <c r="A20" s="1"/>
      <c r="B20" s="16"/>
    </row>
    <row r="21" spans="1:2" ht="18">
      <c r="A21" s="1"/>
      <c r="B21" t="s">
        <v>32</v>
      </c>
    </row>
    <row r="22" spans="1:2" ht="16.5" customHeight="1">
      <c r="A22" s="1"/>
      <c r="B22" s="21" t="s">
        <v>26</v>
      </c>
    </row>
    <row r="23" ht="12.75">
      <c r="B23" s="25" t="s">
        <v>27</v>
      </c>
    </row>
  </sheetData>
  <mergeCells count="3">
    <mergeCell ref="B2:E2"/>
    <mergeCell ref="B1:E1"/>
    <mergeCell ref="B3:E3"/>
  </mergeCells>
  <printOptions/>
  <pageMargins left="0.75" right="0.75" top="0.64" bottom="0.5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workbookViewId="0" topLeftCell="A1">
      <selection activeCell="K9" sqref="K9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23.125" style="0" customWidth="1"/>
  </cols>
  <sheetData>
    <row r="1" spans="1:3" ht="18">
      <c r="A1" s="1"/>
      <c r="B1" s="31" t="s">
        <v>49</v>
      </c>
      <c r="C1" s="32"/>
    </row>
    <row r="2" spans="1:3" ht="39" customHeight="1">
      <c r="A2" s="1"/>
      <c r="B2" s="44" t="s">
        <v>46</v>
      </c>
      <c r="C2" s="45"/>
    </row>
    <row r="3" spans="1:3" ht="18">
      <c r="A3" s="1"/>
      <c r="B3" s="39" t="s">
        <v>47</v>
      </c>
      <c r="C3" s="29"/>
    </row>
    <row r="4" spans="1:3" ht="36">
      <c r="A4" s="2"/>
      <c r="B4" s="42" t="s">
        <v>0</v>
      </c>
      <c r="C4" s="43" t="s">
        <v>2</v>
      </c>
    </row>
    <row r="5" spans="1:3" ht="18">
      <c r="A5" s="4">
        <v>1</v>
      </c>
      <c r="B5" s="5" t="s">
        <v>3</v>
      </c>
      <c r="C5" s="7">
        <v>112936</v>
      </c>
    </row>
    <row r="6" spans="1:3" ht="18">
      <c r="A6" s="9">
        <f aca="true" t="shared" si="0" ref="A6:A17">A5+1</f>
        <v>2</v>
      </c>
      <c r="B6" s="10" t="s">
        <v>6</v>
      </c>
      <c r="C6" s="7">
        <v>60348</v>
      </c>
    </row>
    <row r="7" spans="1:3" ht="18">
      <c r="A7" s="9">
        <f t="shared" si="0"/>
        <v>3</v>
      </c>
      <c r="B7" s="10" t="s">
        <v>7</v>
      </c>
      <c r="C7" s="7">
        <v>54459</v>
      </c>
    </row>
    <row r="8" spans="1:3" ht="18">
      <c r="A8" s="9">
        <f t="shared" si="0"/>
        <v>4</v>
      </c>
      <c r="B8" s="10" t="s">
        <v>13</v>
      </c>
      <c r="C8" s="7">
        <v>52796</v>
      </c>
    </row>
    <row r="9" spans="1:3" ht="18">
      <c r="A9" s="9">
        <f t="shared" si="0"/>
        <v>5</v>
      </c>
      <c r="B9" s="10" t="s">
        <v>9</v>
      </c>
      <c r="C9" s="7">
        <v>52719</v>
      </c>
    </row>
    <row r="10" spans="1:3" ht="18">
      <c r="A10" s="9">
        <f t="shared" si="0"/>
        <v>6</v>
      </c>
      <c r="B10" s="10" t="s">
        <v>10</v>
      </c>
      <c r="C10" s="7">
        <v>51270</v>
      </c>
    </row>
    <row r="11" spans="1:3" ht="18">
      <c r="A11" s="9">
        <f t="shared" si="0"/>
        <v>7</v>
      </c>
      <c r="B11" s="10" t="s">
        <v>11</v>
      </c>
      <c r="C11" s="7">
        <v>51249</v>
      </c>
    </row>
    <row r="12" spans="1:3" ht="18">
      <c r="A12" s="9">
        <f t="shared" si="0"/>
        <v>8</v>
      </c>
      <c r="B12" s="10" t="s">
        <v>15</v>
      </c>
      <c r="C12" s="7">
        <v>44530</v>
      </c>
    </row>
    <row r="13" spans="1:3" ht="18">
      <c r="A13" s="9">
        <f t="shared" si="0"/>
        <v>9</v>
      </c>
      <c r="B13" s="10" t="s">
        <v>19</v>
      </c>
      <c r="C13" s="7">
        <v>42120</v>
      </c>
    </row>
    <row r="14" spans="1:3" ht="18">
      <c r="A14" s="9">
        <f t="shared" si="0"/>
        <v>10</v>
      </c>
      <c r="B14" s="10" t="s">
        <v>12</v>
      </c>
      <c r="C14" s="7">
        <v>40313</v>
      </c>
    </row>
    <row r="15" spans="1:3" ht="18">
      <c r="A15" s="9">
        <f t="shared" si="0"/>
        <v>11</v>
      </c>
      <c r="B15" s="10" t="s">
        <v>14</v>
      </c>
      <c r="C15" s="7">
        <v>35731</v>
      </c>
    </row>
    <row r="16" spans="1:3" ht="18">
      <c r="A16" s="9">
        <f t="shared" si="0"/>
        <v>12</v>
      </c>
      <c r="B16" s="10" t="s">
        <v>21</v>
      </c>
      <c r="C16" s="7">
        <v>35238</v>
      </c>
    </row>
    <row r="17" spans="1:3" ht="18">
      <c r="A17" s="9">
        <f t="shared" si="0"/>
        <v>13</v>
      </c>
      <c r="B17" s="10" t="s">
        <v>23</v>
      </c>
      <c r="C17" s="7">
        <v>25802</v>
      </c>
    </row>
    <row r="18" spans="1:2" s="20" customFormat="1" ht="18">
      <c r="A18" s="15"/>
      <c r="B18" s="16"/>
    </row>
    <row r="19" spans="1:3" ht="18">
      <c r="A19" s="1"/>
      <c r="B19" s="10" t="s">
        <v>44</v>
      </c>
      <c r="C19" s="41">
        <f>SUM(C5:C17)/13</f>
        <v>50731.61538461538</v>
      </c>
    </row>
    <row r="20" spans="1:2" ht="18">
      <c r="A20" s="1"/>
      <c r="B20" s="16"/>
    </row>
    <row r="21" spans="1:2" ht="18">
      <c r="A21" s="1"/>
      <c r="B21" t="s">
        <v>32</v>
      </c>
    </row>
    <row r="22" spans="1:2" ht="16.5" customHeight="1">
      <c r="A22" s="1"/>
      <c r="B22" s="21" t="s">
        <v>26</v>
      </c>
    </row>
    <row r="23" ht="12.75">
      <c r="B23" s="25" t="s">
        <v>27</v>
      </c>
    </row>
  </sheetData>
  <mergeCells count="3">
    <mergeCell ref="B2:C2"/>
    <mergeCell ref="B1:C1"/>
    <mergeCell ref="B3:C3"/>
  </mergeCells>
  <printOptions/>
  <pageMargins left="0.75" right="0.75" top="0.64" bottom="0.5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KOTSIFAKIS THEMIS</cp:lastModifiedBy>
  <cp:lastPrinted>2007-10-07T19:31:16Z</cp:lastPrinted>
  <dcterms:created xsi:type="dcterms:W3CDTF">2007-10-04T11:34:24Z</dcterms:created>
  <dcterms:modified xsi:type="dcterms:W3CDTF">2007-10-07T19:53:11Z</dcterms:modified>
  <cp:category/>
  <cp:version/>
  <cp:contentType/>
  <cp:contentStatus/>
</cp:coreProperties>
</file>